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Budget" sheetId="1" r:id="rId1"/>
    <sheet name="Sheet2" sheetId="2" r:id="rId2"/>
    <sheet name="Sheet3" sheetId="3" r:id="rId3"/>
  </sheets>
  <definedNames>
    <definedName name="_xlnm.Print_Area" localSheetId="0">'Budget'!$A$1:$H$60</definedName>
    <definedName name="_xlnm.Print_Area" localSheetId="0">'Budget'!$A$1:$H$60</definedName>
  </definedNames>
  <calcPr fullCalcOnLoad="1"/>
</workbook>
</file>

<file path=xl/sharedStrings.xml><?xml version="1.0" encoding="utf-8"?>
<sst xmlns="http://schemas.openxmlformats.org/spreadsheetml/2006/main" count="70" uniqueCount="68">
  <si>
    <t xml:space="preserve"> </t>
  </si>
  <si>
    <t>Budget</t>
  </si>
  <si>
    <t>Members</t>
  </si>
  <si>
    <t>Operating Income:</t>
  </si>
  <si>
    <t>4010 · Dues</t>
  </si>
  <si>
    <t>4020 -Application Fees</t>
  </si>
  <si>
    <t>4030 · Late Fees</t>
  </si>
  <si>
    <t>5026 · Roster</t>
  </si>
  <si>
    <t>5028 . Web Site</t>
  </si>
  <si>
    <t>5101-Fidelity Transfer</t>
  </si>
  <si>
    <t>Operating Expenses:</t>
  </si>
  <si>
    <t>7005 · Annual Meeting</t>
  </si>
  <si>
    <t>7040 - Bank S/C &amp; Fees</t>
  </si>
  <si>
    <t>7050 · Bar - Refreshments/Supplies</t>
  </si>
  <si>
    <t>7075 . Commodores Descretionary Fund</t>
  </si>
  <si>
    <t>7100 · Dock Rental</t>
  </si>
  <si>
    <t>7110 · Mooring/Dock Maintance</t>
  </si>
  <si>
    <t>7390 · Donations</t>
  </si>
  <si>
    <t>7392 . Commodores Gift</t>
  </si>
  <si>
    <t>7399 · Gift/Prize - Club/Other</t>
  </si>
  <si>
    <t>7525   Equipment - Repairs/Maint</t>
  </si>
  <si>
    <t>7550 · Insurance</t>
  </si>
  <si>
    <t>7575 · Licensing and Fees</t>
  </si>
  <si>
    <t>7628 . Web Site</t>
  </si>
  <si>
    <t>7629 - Pay Pal Fees</t>
  </si>
  <si>
    <t>7700 · Officers &amp; Directors Meetings</t>
  </si>
  <si>
    <t>7750 · Postage</t>
  </si>
  <si>
    <t>7775 · Printing</t>
  </si>
  <si>
    <t>7802 · Administrative Assistant</t>
  </si>
  <si>
    <t>7803 · CPA</t>
  </si>
  <si>
    <t>7804 - Consultant</t>
  </si>
  <si>
    <t>7850 · Rental - Storage Space (Al's)</t>
  </si>
  <si>
    <t>7875 - Rental - POBox/Tents/Pottys/etc</t>
  </si>
  <si>
    <t>7900 · Supplies/Repairs - Office/Computer</t>
  </si>
  <si>
    <t>7925 - Supplies - General</t>
  </si>
  <si>
    <t>8500 · Federal Income Tax</t>
  </si>
  <si>
    <t>8502 · State Income Tax</t>
  </si>
  <si>
    <t>8510 - Depreciation Expense</t>
  </si>
  <si>
    <t>Total Operating Expenses:</t>
  </si>
  <si>
    <t>Quarterly Fed. Tax Payments</t>
  </si>
  <si>
    <r>
      <t xml:space="preserve">Total </t>
    </r>
    <r>
      <rPr>
        <b/>
        <u val="single"/>
        <sz val="8"/>
        <color indexed="8"/>
        <rFont val="Arial"/>
        <family val="2"/>
      </rPr>
      <t>Operating</t>
    </r>
    <r>
      <rPr>
        <b/>
        <sz val="8"/>
        <color indexed="8"/>
        <rFont val="Arial"/>
        <family val="2"/>
      </rPr>
      <t xml:space="preserve"> Budget vs. Actual</t>
    </r>
  </si>
  <si>
    <t>Income</t>
  </si>
  <si>
    <t>Expenditure</t>
  </si>
  <si>
    <t>Actual</t>
  </si>
  <si>
    <r>
      <t xml:space="preserve">Total </t>
    </r>
    <r>
      <rPr>
        <b/>
        <u val="single"/>
        <sz val="8"/>
        <color indexed="8"/>
        <rFont val="Arial"/>
        <family val="2"/>
      </rPr>
      <t>Events</t>
    </r>
    <r>
      <rPr>
        <b/>
        <sz val="8"/>
        <color indexed="8"/>
        <rFont val="Arial"/>
        <family val="2"/>
      </rPr>
      <t xml:space="preserve"> Budget vs. Actual</t>
    </r>
  </si>
  <si>
    <t>All Other Events (Budget To Break Even)</t>
  </si>
  <si>
    <t xml:space="preserve">         9/1/'19</t>
  </si>
  <si>
    <t>242</t>
  </si>
  <si>
    <t>8/31/'19</t>
  </si>
  <si>
    <t>Year-End Actual</t>
  </si>
  <si>
    <t>YTD</t>
  </si>
  <si>
    <t>2018-19 Club Total/Income vs. Expenses</t>
  </si>
  <si>
    <t>Haul-Out Party 9/'19</t>
  </si>
  <si>
    <t>Club Events 2019-20</t>
  </si>
  <si>
    <t>Launch Party</t>
  </si>
  <si>
    <t>Ship's Store (budget to break even)</t>
  </si>
  <si>
    <t>Commodore's Lunch-Deposit/DiMillo's</t>
  </si>
  <si>
    <t>Operating Income + Fidelity Transfer</t>
  </si>
  <si>
    <t>5025- Name Tags (Replacements)</t>
  </si>
  <si>
    <t>Xmas-$2,655.00</t>
  </si>
  <si>
    <t>Charlotte Harbor Yacht Club</t>
  </si>
  <si>
    <t>The Cruise</t>
  </si>
  <si>
    <t xml:space="preserve">         8/29/2020</t>
  </si>
  <si>
    <t>5075-Donations</t>
  </si>
  <si>
    <t>7825-Name Tags, Packets, Burgees/Flags</t>
  </si>
  <si>
    <t>Total YTD=$29,678.22</t>
  </si>
  <si>
    <t>2019-20 Total- Income vs. Expenses</t>
  </si>
  <si>
    <t>2019-29 Total All Other Events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</si>
</sst>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\ ;\(#,##0.00\)"/>
    <numFmt numFmtId="166" formatCode="&quot; $&quot;#,##0.00\ ;&quot; $(&quot;#,##0.00\);&quot; $-&quot;#\ ;@\ "/>
    <numFmt numFmtId="167" formatCode="#,##0.00\ ;&quot; (&quot;#,##0.00\);&quot; -&quot;#\ ;@\ "/>
    <numFmt numFmtId="168" formatCode="#,##0\ ;&quot; (&quot;#,##0\);&quot; -&quot;#\ ;@\ 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0" fillId="0" borderId="0">
      <alignment/>
      <protection/>
    </xf>
    <xf numFmtId="41" fontId="0" fillId="0" borderId="0" applyFill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46">
      <alignment/>
      <protection/>
    </xf>
    <xf numFmtId="14" fontId="0" fillId="0" borderId="10" xfId="46" applyNumberFormat="1" applyBorder="1" applyAlignment="1">
      <alignment horizontal="center"/>
      <protection/>
    </xf>
    <xf numFmtId="49" fontId="1" fillId="0" borderId="11" xfId="46" applyNumberFormat="1" applyFont="1" applyBorder="1" applyAlignment="1">
      <alignment horizontal="center"/>
      <protection/>
    </xf>
    <xf numFmtId="49" fontId="2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49" fontId="1" fillId="0" borderId="12" xfId="46" applyNumberFormat="1" applyFont="1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49" fontId="1" fillId="0" borderId="0" xfId="46" applyNumberFormat="1" applyFont="1" applyBorder="1" applyAlignment="1">
      <alignment horizontal="center"/>
      <protection/>
    </xf>
    <xf numFmtId="49" fontId="2" fillId="0" borderId="0" xfId="46" applyNumberFormat="1" applyFont="1">
      <alignment/>
      <protection/>
    </xf>
    <xf numFmtId="165" fontId="3" fillId="0" borderId="0" xfId="46" applyNumberFormat="1" applyFont="1">
      <alignment/>
      <protection/>
    </xf>
    <xf numFmtId="0" fontId="0" fillId="0" borderId="0" xfId="46" applyAlignment="1">
      <alignment horizontal="left"/>
      <protection/>
    </xf>
    <xf numFmtId="166" fontId="0" fillId="0" borderId="0" xfId="44" applyFont="1" applyFill="1" applyBorder="1" applyAlignment="1" applyProtection="1">
      <alignment/>
      <protection/>
    </xf>
    <xf numFmtId="0" fontId="0" fillId="0" borderId="0" xfId="46" applyAlignment="1">
      <alignment horizontal="center"/>
      <protection/>
    </xf>
    <xf numFmtId="166" fontId="1" fillId="0" borderId="0" xfId="44" applyFont="1" applyFill="1" applyBorder="1" applyAlignment="1" applyProtection="1">
      <alignment/>
      <protection/>
    </xf>
    <xf numFmtId="166" fontId="4" fillId="0" borderId="13" xfId="44" applyFont="1" applyFill="1" applyBorder="1" applyAlignment="1" applyProtection="1">
      <alignment/>
      <protection/>
    </xf>
    <xf numFmtId="166" fontId="5" fillId="0" borderId="13" xfId="44" applyFont="1" applyFill="1" applyBorder="1" applyAlignment="1" applyProtection="1">
      <alignment/>
      <protection/>
    </xf>
    <xf numFmtId="166" fontId="4" fillId="0" borderId="0" xfId="44" applyFont="1" applyFill="1" applyBorder="1" applyAlignment="1" applyProtection="1">
      <alignment/>
      <protection/>
    </xf>
    <xf numFmtId="166" fontId="5" fillId="0" borderId="0" xfId="44" applyFont="1" applyFill="1" applyBorder="1" applyAlignment="1" applyProtection="1">
      <alignment/>
      <protection/>
    </xf>
    <xf numFmtId="166" fontId="3" fillId="0" borderId="0" xfId="44" applyFont="1" applyFill="1" applyBorder="1" applyAlignment="1" applyProtection="1">
      <alignment/>
      <protection/>
    </xf>
    <xf numFmtId="166" fontId="0" fillId="0" borderId="0" xfId="44" applyFont="1" applyFill="1" applyBorder="1" applyAlignment="1" applyProtection="1">
      <alignment horizontal="right"/>
      <protection/>
    </xf>
    <xf numFmtId="0" fontId="6" fillId="0" borderId="0" xfId="46" applyFont="1">
      <alignment/>
      <protection/>
    </xf>
    <xf numFmtId="166" fontId="5" fillId="0" borderId="14" xfId="44" applyFont="1" applyFill="1" applyBorder="1" applyAlignment="1" applyProtection="1">
      <alignment/>
      <protection/>
    </xf>
    <xf numFmtId="0" fontId="4" fillId="0" borderId="0" xfId="46" applyFont="1">
      <alignment/>
      <protection/>
    </xf>
    <xf numFmtId="166" fontId="4" fillId="0" borderId="14" xfId="44" applyFont="1" applyFill="1" applyBorder="1" applyAlignment="1" applyProtection="1">
      <alignment/>
      <protection/>
    </xf>
    <xf numFmtId="0" fontId="4" fillId="0" borderId="0" xfId="46" applyFont="1" applyBorder="1">
      <alignment/>
      <protection/>
    </xf>
    <xf numFmtId="166" fontId="2" fillId="0" borderId="0" xfId="44" applyFont="1" applyFill="1" applyBorder="1" applyAlignment="1" applyProtection="1">
      <alignment/>
      <protection/>
    </xf>
    <xf numFmtId="165" fontId="3" fillId="0" borderId="0" xfId="46" applyNumberFormat="1" applyFont="1" applyBorder="1">
      <alignment/>
      <protection/>
    </xf>
    <xf numFmtId="165" fontId="2" fillId="0" borderId="0" xfId="46" applyNumberFormat="1" applyFont="1" applyBorder="1">
      <alignment/>
      <protection/>
    </xf>
    <xf numFmtId="166" fontId="5" fillId="0" borderId="15" xfId="44" applyFont="1" applyFill="1" applyBorder="1" applyAlignment="1" applyProtection="1">
      <alignment horizontal="right"/>
      <protection/>
    </xf>
    <xf numFmtId="166" fontId="4" fillId="0" borderId="15" xfId="44" applyFont="1" applyFill="1" applyBorder="1" applyAlignment="1" applyProtection="1">
      <alignment/>
      <protection/>
    </xf>
    <xf numFmtId="166" fontId="5" fillId="0" borderId="16" xfId="44" applyFont="1" applyFill="1" applyBorder="1" applyAlignment="1" applyProtection="1">
      <alignment/>
      <protection/>
    </xf>
    <xf numFmtId="166" fontId="4" fillId="0" borderId="16" xfId="44" applyFont="1" applyFill="1" applyBorder="1" applyAlignment="1" applyProtection="1">
      <alignment/>
      <protection/>
    </xf>
    <xf numFmtId="167" fontId="0" fillId="0" borderId="0" xfId="42" applyFont="1" applyFill="1" applyBorder="1" applyAlignment="1" applyProtection="1">
      <alignment/>
      <protection/>
    </xf>
    <xf numFmtId="168" fontId="0" fillId="0" borderId="0" xfId="42" applyNumberFormat="1" applyFont="1" applyFill="1" applyBorder="1" applyAlignment="1" applyProtection="1">
      <alignment/>
      <protection/>
    </xf>
    <xf numFmtId="0" fontId="0" fillId="0" borderId="0" xfId="46" applyFont="1">
      <alignment/>
      <protection/>
    </xf>
    <xf numFmtId="8" fontId="0" fillId="0" borderId="0" xfId="46" applyNumberFormat="1">
      <alignment/>
      <protection/>
    </xf>
    <xf numFmtId="164" fontId="0" fillId="0" borderId="10" xfId="46" applyNumberFormat="1" applyFont="1" applyBorder="1">
      <alignment/>
      <protection/>
    </xf>
    <xf numFmtId="8" fontId="0" fillId="0" borderId="0" xfId="46" applyNumberFormat="1" applyFont="1">
      <alignment/>
      <protection/>
    </xf>
    <xf numFmtId="8" fontId="0" fillId="0" borderId="0" xfId="46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K53" sqref="K53"/>
    </sheetView>
  </sheetViews>
  <sheetFormatPr defaultColWidth="8.7109375" defaultRowHeight="12.75"/>
  <cols>
    <col min="1" max="1" width="29.7109375" style="1" customWidth="1"/>
    <col min="2" max="2" width="5.140625" style="1" customWidth="1"/>
    <col min="3" max="3" width="12.28125" style="1" customWidth="1"/>
    <col min="4" max="4" width="3.7109375" style="1" customWidth="1"/>
    <col min="5" max="5" width="15.7109375" style="1" customWidth="1"/>
    <col min="6" max="6" width="3.421875" style="1" customWidth="1"/>
    <col min="7" max="7" width="14.421875" style="1" customWidth="1"/>
    <col min="8" max="8" width="17.7109375" style="1" customWidth="1"/>
    <col min="9" max="10" width="8.7109375" style="1" customWidth="1"/>
    <col min="11" max="11" width="10.28125" style="1" customWidth="1"/>
    <col min="12" max="16384" width="8.7109375" style="1" customWidth="1"/>
  </cols>
  <sheetData>
    <row r="1" spans="3:8" ht="12.75">
      <c r="C1" s="2">
        <v>43344</v>
      </c>
      <c r="E1" s="3" t="s">
        <v>48</v>
      </c>
      <c r="F1" s="1" t="s">
        <v>0</v>
      </c>
      <c r="G1" s="37" t="s">
        <v>46</v>
      </c>
      <c r="H1" s="37" t="s">
        <v>62</v>
      </c>
    </row>
    <row r="2" spans="1:8" ht="12.75">
      <c r="A2" s="4"/>
      <c r="C2" s="5" t="s">
        <v>1</v>
      </c>
      <c r="E2" s="6" t="s">
        <v>49</v>
      </c>
      <c r="G2" s="5" t="s">
        <v>1</v>
      </c>
      <c r="H2" s="5" t="s">
        <v>50</v>
      </c>
    </row>
    <row r="3" spans="1:8" ht="12.75">
      <c r="A3" s="4" t="s">
        <v>2</v>
      </c>
      <c r="C3" s="7">
        <v>245</v>
      </c>
      <c r="E3" s="8" t="s">
        <v>47</v>
      </c>
      <c r="G3" s="7">
        <v>234</v>
      </c>
      <c r="H3" s="7">
        <v>215</v>
      </c>
    </row>
    <row r="4" spans="1:10" ht="12.75">
      <c r="A4" s="9" t="s">
        <v>3</v>
      </c>
      <c r="E4" s="10"/>
      <c r="J4" s="35" t="s">
        <v>0</v>
      </c>
    </row>
    <row r="5" spans="1:8" ht="12.75">
      <c r="A5" s="9" t="s">
        <v>4</v>
      </c>
      <c r="B5" s="11"/>
      <c r="C5" s="12">
        <v>29400</v>
      </c>
      <c r="D5" s="13"/>
      <c r="E5" s="14">
        <v>28480</v>
      </c>
      <c r="G5" s="12">
        <v>28080</v>
      </c>
      <c r="H5" s="36">
        <v>25805</v>
      </c>
    </row>
    <row r="6" spans="1:8" ht="12.75">
      <c r="A6" s="9" t="s">
        <v>5</v>
      </c>
      <c r="C6" s="12">
        <v>1700</v>
      </c>
      <c r="E6" s="14">
        <v>1600</v>
      </c>
      <c r="G6" s="12">
        <v>1200</v>
      </c>
      <c r="H6" s="36">
        <v>700</v>
      </c>
    </row>
    <row r="7" spans="1:8" ht="12.75">
      <c r="A7" s="9" t="s">
        <v>6</v>
      </c>
      <c r="C7" s="12">
        <v>50</v>
      </c>
      <c r="E7" s="14">
        <v>265</v>
      </c>
      <c r="G7" s="12">
        <v>100</v>
      </c>
      <c r="H7" s="36">
        <v>160</v>
      </c>
    </row>
    <row r="8" spans="1:8" ht="12.75">
      <c r="A8" s="9" t="s">
        <v>58</v>
      </c>
      <c r="C8" s="12">
        <v>120</v>
      </c>
      <c r="E8" s="14">
        <v>60</v>
      </c>
      <c r="G8" s="12">
        <v>100</v>
      </c>
      <c r="H8" s="36">
        <v>70</v>
      </c>
    </row>
    <row r="9" spans="1:8" ht="12.75">
      <c r="A9" s="9" t="s">
        <v>7</v>
      </c>
      <c r="C9" s="12">
        <v>25</v>
      </c>
      <c r="E9" s="14">
        <v>10</v>
      </c>
      <c r="G9" s="12">
        <v>10</v>
      </c>
      <c r="H9" s="36">
        <v>50</v>
      </c>
    </row>
    <row r="10" spans="1:7" ht="12.75">
      <c r="A10" s="9" t="s">
        <v>8</v>
      </c>
      <c r="C10" s="12">
        <v>50</v>
      </c>
      <c r="E10" s="14"/>
      <c r="G10" s="12"/>
    </row>
    <row r="11" spans="1:8" ht="12.75">
      <c r="A11" s="9" t="s">
        <v>63</v>
      </c>
      <c r="C11" s="12"/>
      <c r="E11" s="14"/>
      <c r="G11" s="12"/>
      <c r="H11" s="36">
        <v>240</v>
      </c>
    </row>
    <row r="12" spans="1:8" ht="12.75">
      <c r="A12" s="9" t="s">
        <v>9</v>
      </c>
      <c r="C12" s="12">
        <v>3000</v>
      </c>
      <c r="E12" s="14">
        <v>3000</v>
      </c>
      <c r="G12" s="12">
        <v>3000</v>
      </c>
      <c r="H12" s="36">
        <v>3000</v>
      </c>
    </row>
    <row r="13" spans="1:8" ht="12.75">
      <c r="A13" s="9" t="s">
        <v>57</v>
      </c>
      <c r="C13" s="15">
        <f>SUM(C5:C12)</f>
        <v>34345</v>
      </c>
      <c r="E13" s="15">
        <f>SUM(E5:E12)</f>
        <v>33415</v>
      </c>
      <c r="F13" s="9"/>
      <c r="G13" s="16">
        <f>SUM(G5:G12)</f>
        <v>32490</v>
      </c>
      <c r="H13" s="36">
        <f>SUM(H5:H12)</f>
        <v>30025</v>
      </c>
    </row>
    <row r="14" spans="1:7" ht="12.75">
      <c r="A14" s="9"/>
      <c r="C14" s="17"/>
      <c r="E14" s="18"/>
      <c r="F14" s="9"/>
      <c r="G14" s="19"/>
    </row>
    <row r="15" spans="1:7" ht="12.75">
      <c r="A15" s="9" t="s">
        <v>10</v>
      </c>
      <c r="C15" s="12"/>
      <c r="E15" s="18"/>
      <c r="F15" s="9"/>
      <c r="G15" s="19"/>
    </row>
    <row r="16" spans="1:8" ht="12.75">
      <c r="A16" s="9" t="s">
        <v>11</v>
      </c>
      <c r="C16" s="12">
        <v>350</v>
      </c>
      <c r="E16" s="14">
        <v>303</v>
      </c>
      <c r="F16" s="9"/>
      <c r="G16" s="12">
        <v>350</v>
      </c>
      <c r="H16" s="36">
        <v>303</v>
      </c>
    </row>
    <row r="17" spans="1:8" ht="12.75">
      <c r="A17" s="9" t="s">
        <v>12</v>
      </c>
      <c r="C17" s="12">
        <v>20</v>
      </c>
      <c r="E17" s="12"/>
      <c r="F17" s="9"/>
      <c r="G17" s="12">
        <v>20</v>
      </c>
      <c r="H17" s="36">
        <v>25</v>
      </c>
    </row>
    <row r="18" spans="1:8" ht="12.75">
      <c r="A18" s="9" t="s">
        <v>13</v>
      </c>
      <c r="C18" s="12">
        <v>2000</v>
      </c>
      <c r="E18" s="14">
        <v>978.03</v>
      </c>
      <c r="G18" s="12">
        <v>1500</v>
      </c>
      <c r="H18" s="36">
        <v>628.25</v>
      </c>
    </row>
    <row r="19" spans="1:7" ht="12.75">
      <c r="A19" s="9" t="s">
        <v>14</v>
      </c>
      <c r="C19" s="12">
        <v>200</v>
      </c>
      <c r="E19" s="14"/>
      <c r="G19" s="12">
        <v>200</v>
      </c>
    </row>
    <row r="20" spans="1:8" ht="12.75">
      <c r="A20" s="9" t="s">
        <v>15</v>
      </c>
      <c r="C20" s="12">
        <v>7500</v>
      </c>
      <c r="E20" s="14">
        <v>6100</v>
      </c>
      <c r="G20" s="12">
        <v>7000</v>
      </c>
      <c r="H20" s="36">
        <v>6200</v>
      </c>
    </row>
    <row r="21" spans="1:8" ht="12.75">
      <c r="A21" s="9" t="s">
        <v>16</v>
      </c>
      <c r="C21" s="12">
        <v>2300</v>
      </c>
      <c r="E21" s="14">
        <v>2021.95</v>
      </c>
      <c r="G21" s="12">
        <v>2300</v>
      </c>
      <c r="H21" s="36">
        <v>1784.67</v>
      </c>
    </row>
    <row r="22" spans="1:8" ht="12.75">
      <c r="A22" s="9" t="s">
        <v>17</v>
      </c>
      <c r="C22" s="12">
        <v>1200</v>
      </c>
      <c r="E22" s="14">
        <v>1100</v>
      </c>
      <c r="G22" s="12">
        <v>1200</v>
      </c>
      <c r="H22" s="36">
        <v>600</v>
      </c>
    </row>
    <row r="23" spans="1:8" ht="12.75">
      <c r="A23" s="9" t="s">
        <v>18</v>
      </c>
      <c r="C23" s="12">
        <v>200</v>
      </c>
      <c r="E23" s="14">
        <v>174.91</v>
      </c>
      <c r="G23" s="12">
        <v>200</v>
      </c>
      <c r="H23" s="36">
        <v>97</v>
      </c>
    </row>
    <row r="24" spans="1:7" ht="12.75">
      <c r="A24" s="9" t="s">
        <v>19</v>
      </c>
      <c r="C24" s="12">
        <v>200</v>
      </c>
      <c r="E24" s="14">
        <v>89.7</v>
      </c>
      <c r="G24" s="12">
        <v>150</v>
      </c>
    </row>
    <row r="25" spans="1:8" ht="12.75">
      <c r="A25" s="9" t="s">
        <v>20</v>
      </c>
      <c r="C25" s="12">
        <v>200</v>
      </c>
      <c r="E25" s="14"/>
      <c r="G25" s="20">
        <v>300</v>
      </c>
      <c r="H25" s="21"/>
    </row>
    <row r="26" spans="1:8" ht="12.75">
      <c r="A26" s="9" t="s">
        <v>21</v>
      </c>
      <c r="C26" s="12">
        <v>4300</v>
      </c>
      <c r="E26" s="14">
        <v>4115</v>
      </c>
      <c r="G26" s="12">
        <v>4300</v>
      </c>
      <c r="H26" s="36">
        <v>4075</v>
      </c>
    </row>
    <row r="27" spans="1:8" ht="12.75">
      <c r="A27" s="9" t="s">
        <v>22</v>
      </c>
      <c r="C27" s="12">
        <v>400</v>
      </c>
      <c r="E27" s="14">
        <v>435</v>
      </c>
      <c r="G27" s="12">
        <v>500</v>
      </c>
      <c r="H27" s="36">
        <v>690</v>
      </c>
    </row>
    <row r="28" spans="1:8" ht="12.75">
      <c r="A28" s="9" t="s">
        <v>64</v>
      </c>
      <c r="C28" s="12">
        <v>1200</v>
      </c>
      <c r="E28" s="14">
        <v>1557.74</v>
      </c>
      <c r="G28" s="12">
        <v>1300</v>
      </c>
      <c r="H28" s="36">
        <v>480.75</v>
      </c>
    </row>
    <row r="29" spans="1:8" ht="12.75">
      <c r="A29" s="9" t="s">
        <v>23</v>
      </c>
      <c r="C29" s="12">
        <v>450</v>
      </c>
      <c r="E29" s="14">
        <v>396.99</v>
      </c>
      <c r="G29" s="12">
        <v>450</v>
      </c>
      <c r="H29" s="36">
        <v>456.99</v>
      </c>
    </row>
    <row r="30" spans="1:8" ht="12.75">
      <c r="A30" s="9" t="s">
        <v>24</v>
      </c>
      <c r="C30" s="12">
        <v>200</v>
      </c>
      <c r="E30" s="14">
        <v>143.98</v>
      </c>
      <c r="G30" s="12">
        <v>200</v>
      </c>
      <c r="H30" s="36">
        <v>100.42</v>
      </c>
    </row>
    <row r="31" spans="1:8" ht="12.75">
      <c r="A31" s="9" t="s">
        <v>25</v>
      </c>
      <c r="C31" s="12"/>
      <c r="E31" s="14"/>
      <c r="G31" s="12">
        <v>100</v>
      </c>
      <c r="H31" s="36">
        <v>50</v>
      </c>
    </row>
    <row r="32" spans="1:8" ht="12.75">
      <c r="A32" s="9" t="s">
        <v>26</v>
      </c>
      <c r="C32" s="12">
        <v>750</v>
      </c>
      <c r="E32" s="14">
        <v>541.11</v>
      </c>
      <c r="G32" s="12">
        <v>700</v>
      </c>
      <c r="H32" s="36">
        <v>523.9</v>
      </c>
    </row>
    <row r="33" spans="1:8" ht="12.75">
      <c r="A33" s="9" t="s">
        <v>27</v>
      </c>
      <c r="C33" s="12">
        <v>1300</v>
      </c>
      <c r="E33" s="14">
        <v>1445.35</v>
      </c>
      <c r="G33" s="12">
        <v>1500</v>
      </c>
      <c r="H33" s="36">
        <v>1529.75</v>
      </c>
    </row>
    <row r="34" spans="1:8" ht="12.75">
      <c r="A34" s="9" t="s">
        <v>28</v>
      </c>
      <c r="C34" s="12">
        <v>8400</v>
      </c>
      <c r="E34" s="14">
        <v>8400</v>
      </c>
      <c r="G34" s="12">
        <v>8400</v>
      </c>
      <c r="H34" s="36">
        <v>8400</v>
      </c>
    </row>
    <row r="35" spans="1:8" ht="12.75">
      <c r="A35" s="9" t="s">
        <v>29</v>
      </c>
      <c r="C35" s="12">
        <v>765</v>
      </c>
      <c r="E35" s="14">
        <v>765</v>
      </c>
      <c r="G35" s="12">
        <v>800</v>
      </c>
      <c r="H35" s="36">
        <v>775</v>
      </c>
    </row>
    <row r="36" spans="1:8" ht="12.75">
      <c r="A36" s="9" t="s">
        <v>30</v>
      </c>
      <c r="C36" s="12">
        <v>900</v>
      </c>
      <c r="E36" s="14">
        <v>280</v>
      </c>
      <c r="G36" s="12">
        <v>500</v>
      </c>
      <c r="H36" s="36">
        <v>350</v>
      </c>
    </row>
    <row r="37" spans="1:8" ht="12.75">
      <c r="A37" s="9" t="s">
        <v>31</v>
      </c>
      <c r="C37" s="12">
        <v>400</v>
      </c>
      <c r="E37" s="14">
        <v>395</v>
      </c>
      <c r="G37" s="12">
        <v>450</v>
      </c>
      <c r="H37" s="36">
        <v>540</v>
      </c>
    </row>
    <row r="38" spans="1:8" ht="12.75">
      <c r="A38" s="9" t="s">
        <v>32</v>
      </c>
      <c r="C38" s="12">
        <v>600</v>
      </c>
      <c r="E38" s="14">
        <v>489</v>
      </c>
      <c r="G38" s="12">
        <v>500</v>
      </c>
      <c r="H38" s="36">
        <v>125</v>
      </c>
    </row>
    <row r="39" spans="1:8" ht="12.75">
      <c r="A39" s="9" t="s">
        <v>33</v>
      </c>
      <c r="C39" s="12">
        <v>400</v>
      </c>
      <c r="E39" s="14">
        <v>178.3</v>
      </c>
      <c r="G39" s="12">
        <v>300</v>
      </c>
      <c r="H39" s="21"/>
    </row>
    <row r="40" spans="1:8" ht="12.75">
      <c r="A40" s="9" t="s">
        <v>34</v>
      </c>
      <c r="C40" s="12">
        <v>300</v>
      </c>
      <c r="E40" s="14">
        <v>287.96</v>
      </c>
      <c r="G40" s="12">
        <v>450</v>
      </c>
      <c r="H40" s="38">
        <v>133.49</v>
      </c>
    </row>
    <row r="41" spans="1:8" ht="12.75">
      <c r="A41" s="9" t="s">
        <v>35</v>
      </c>
      <c r="C41" s="12">
        <v>1123</v>
      </c>
      <c r="E41" s="14">
        <v>841.5</v>
      </c>
      <c r="G41" s="12">
        <v>500</v>
      </c>
      <c r="H41" s="36">
        <v>70</v>
      </c>
    </row>
    <row r="42" spans="1:8" ht="12.75">
      <c r="A42" s="9" t="s">
        <v>36</v>
      </c>
      <c r="C42" s="12">
        <v>208</v>
      </c>
      <c r="E42" s="14">
        <v>208</v>
      </c>
      <c r="G42" s="12">
        <v>250</v>
      </c>
      <c r="H42" s="36">
        <v>206</v>
      </c>
    </row>
    <row r="43" spans="1:8" ht="12.75">
      <c r="A43" s="9" t="s">
        <v>37</v>
      </c>
      <c r="C43" s="12">
        <v>581</v>
      </c>
      <c r="E43" s="14">
        <v>581</v>
      </c>
      <c r="G43" s="12">
        <v>500</v>
      </c>
      <c r="H43" s="36">
        <v>342</v>
      </c>
    </row>
    <row r="44" spans="1:8" ht="12.75">
      <c r="A44" s="9" t="s">
        <v>38</v>
      </c>
      <c r="C44" s="22">
        <f>SUM(C16:C43)</f>
        <v>36447</v>
      </c>
      <c r="D44" s="23"/>
      <c r="E44" s="24">
        <f>SUM(E16:E43)</f>
        <v>31828.52</v>
      </c>
      <c r="F44" s="25"/>
      <c r="G44" s="24">
        <v>34920</v>
      </c>
      <c r="H44" s="36">
        <f>SUM(H16:H43)</f>
        <v>28486.22</v>
      </c>
    </row>
    <row r="45" spans="1:8" ht="12.75">
      <c r="A45" s="9" t="s">
        <v>39</v>
      </c>
      <c r="C45" s="12">
        <v>1120</v>
      </c>
      <c r="E45" s="26">
        <v>1120</v>
      </c>
      <c r="F45" s="27"/>
      <c r="G45" s="12">
        <v>1192</v>
      </c>
      <c r="H45" s="36">
        <v>1192</v>
      </c>
    </row>
    <row r="46" spans="3:11" ht="12.75">
      <c r="C46" s="12">
        <v>37967</v>
      </c>
      <c r="E46" s="26">
        <v>32948.52</v>
      </c>
      <c r="F46" s="28"/>
      <c r="G46" s="12">
        <v>36112</v>
      </c>
      <c r="H46" s="39" t="s">
        <v>65</v>
      </c>
      <c r="K46" s="35"/>
    </row>
    <row r="47" spans="1:8" ht="12.75">
      <c r="A47" s="9" t="s">
        <v>40</v>
      </c>
      <c r="C47" s="29">
        <v>-3622</v>
      </c>
      <c r="E47" s="30">
        <v>466.48</v>
      </c>
      <c r="G47" s="12">
        <v>-3622</v>
      </c>
      <c r="H47" s="36">
        <v>346.78</v>
      </c>
    </row>
    <row r="48" spans="1:7" ht="12.75">
      <c r="A48" s="9"/>
      <c r="C48" s="12"/>
      <c r="E48" s="12"/>
      <c r="G48" s="12"/>
    </row>
    <row r="49" spans="1:7" ht="12.75">
      <c r="A49" s="9" t="s">
        <v>51</v>
      </c>
      <c r="C49" s="12"/>
      <c r="E49" s="12">
        <v>-473.28</v>
      </c>
      <c r="G49" s="12"/>
    </row>
    <row r="50" spans="1:7" ht="12.75">
      <c r="A50" s="9" t="s">
        <v>53</v>
      </c>
      <c r="C50" s="12" t="s">
        <v>41</v>
      </c>
      <c r="E50" s="12" t="s">
        <v>42</v>
      </c>
      <c r="G50" s="12" t="s">
        <v>43</v>
      </c>
    </row>
    <row r="51" spans="1:7" ht="12.75">
      <c r="A51" s="9" t="s">
        <v>52</v>
      </c>
      <c r="C51" s="12">
        <v>3212</v>
      </c>
      <c r="E51" s="12">
        <v>5190</v>
      </c>
      <c r="G51" s="12">
        <f>C51-E51</f>
        <v>-1978</v>
      </c>
    </row>
    <row r="52" spans="1:7" ht="12.75">
      <c r="A52" s="9" t="s">
        <v>54</v>
      </c>
      <c r="C52" s="12"/>
      <c r="E52" s="12"/>
      <c r="G52" s="12"/>
    </row>
    <row r="53" spans="1:7" ht="12.75">
      <c r="A53" s="9" t="s">
        <v>56</v>
      </c>
      <c r="C53" s="12"/>
      <c r="E53" s="12"/>
      <c r="G53" s="12"/>
    </row>
    <row r="54" spans="1:7" ht="12.75">
      <c r="A54" s="9" t="s">
        <v>44</v>
      </c>
      <c r="C54" s="31">
        <v>3212</v>
      </c>
      <c r="E54" s="32">
        <v>5190</v>
      </c>
      <c r="G54" s="12"/>
    </row>
    <row r="55" spans="1:7" ht="12.75">
      <c r="A55" s="35" t="s">
        <v>45</v>
      </c>
      <c r="C55" s="39" t="s">
        <v>59</v>
      </c>
      <c r="E55" s="36">
        <v>2624.4</v>
      </c>
      <c r="G55" s="36">
        <v>30.6</v>
      </c>
    </row>
    <row r="56" spans="1:8" ht="12.75">
      <c r="A56" s="9" t="s">
        <v>60</v>
      </c>
      <c r="C56" s="12">
        <v>3200</v>
      </c>
      <c r="E56" s="12">
        <v>3081.04</v>
      </c>
      <c r="G56" s="12">
        <v>118.96</v>
      </c>
      <c r="H56" s="21"/>
    </row>
    <row r="57" spans="1:7" ht="12.75">
      <c r="A57" s="35" t="s">
        <v>61</v>
      </c>
      <c r="C57" s="36">
        <v>4659</v>
      </c>
      <c r="E57" s="39">
        <v>4095.53</v>
      </c>
      <c r="G57" s="39">
        <v>563.47</v>
      </c>
    </row>
    <row r="58" spans="1:7" ht="12.75">
      <c r="A58" s="35" t="s">
        <v>67</v>
      </c>
      <c r="C58" s="36">
        <v>10514</v>
      </c>
      <c r="E58" s="39">
        <v>9800.97</v>
      </c>
      <c r="G58" s="39">
        <v>713.03</v>
      </c>
    </row>
    <row r="59" spans="1:7" ht="12.75">
      <c r="A59" s="9" t="s">
        <v>55</v>
      </c>
      <c r="C59" s="12">
        <v>1980.75</v>
      </c>
      <c r="E59" s="12">
        <v>1921.45</v>
      </c>
      <c r="G59" s="12">
        <v>59.3</v>
      </c>
    </row>
    <row r="60" spans="1:7" ht="12.75">
      <c r="A60" s="9" t="s">
        <v>66</v>
      </c>
      <c r="C60" s="36">
        <v>30797.33</v>
      </c>
      <c r="E60" s="30">
        <v>31656.22</v>
      </c>
      <c r="G60" s="12">
        <v>-858.89</v>
      </c>
    </row>
    <row r="61" spans="1:7" ht="12.75">
      <c r="A61" s="9"/>
      <c r="G61" s="12"/>
    </row>
    <row r="62" ht="12.75">
      <c r="A62" s="9"/>
    </row>
    <row r="63" spans="1:7" ht="12.75">
      <c r="A63" s="9"/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</sheetData>
  <sheetProtection selectLockedCells="1" selectUnlockedCells="1"/>
  <printOptions gridLines="1"/>
  <pageMargins left="0.4" right="0.24027777777777778" top="0.8194444444444445" bottom="0.25" header="0.20972222222222223" footer="0.5118055555555555"/>
  <pageSetup fitToHeight="1" fitToWidth="1" horizontalDpi="600" verticalDpi="600" orientation="portrait" scale="96" r:id="rId1"/>
  <headerFooter alignWithMargins="0">
    <oddHeader>&amp;CPage &amp;P&amp;R&amp;F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0:C13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2" width="8.7109375" style="1" customWidth="1"/>
    <col min="3" max="3" width="10.28125" style="33" customWidth="1"/>
    <col min="4" max="16384" width="8.7109375" style="1" customWidth="1"/>
  </cols>
  <sheetData>
    <row r="10" ht="12.75">
      <c r="C10" s="34"/>
    </row>
    <row r="11" ht="12.75">
      <c r="C11" s="34"/>
    </row>
    <row r="12" ht="12.75">
      <c r="C12" s="34"/>
    </row>
    <row r="13" ht="12.75">
      <c r="C13" s="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DEYC</dc:creator>
  <cp:keywords/>
  <dc:description/>
  <cp:lastModifiedBy>Btech</cp:lastModifiedBy>
  <cp:lastPrinted>2020-08-27T19:22:20Z</cp:lastPrinted>
  <dcterms:created xsi:type="dcterms:W3CDTF">2019-08-15T19:53:11Z</dcterms:created>
  <dcterms:modified xsi:type="dcterms:W3CDTF">2020-08-27T19:23:36Z</dcterms:modified>
  <cp:category/>
  <cp:version/>
  <cp:contentType/>
  <cp:contentStatus/>
</cp:coreProperties>
</file>